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<sst xmlns="http://schemas.openxmlformats.org/spreadsheetml/2006/main" count="18" uniqueCount="18">
  <si>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</si>
  <si>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</si>
  <si>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</si>
  <si>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</si>
  <si>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</si>
  <si>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</si>
  <si>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</si>
  <si>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</si>
  <si>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</si>
  <si>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</si>
  <si>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</si>
  <si>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</si>
  <si>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</si>
  <si>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</si>
  <si>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</si>
  <si>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</si>
  <si>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</si>
  <si>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</si>
  <si>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</si>
  <si>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</si>
  <si>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</si>
  <si>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</si>
  <si>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</si>
  <si>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</si>
  <si>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</si>
  <si>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</si>
  <si>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</si>
  <si>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</si>
  <si>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</si>
  <si>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</si>
  <si>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</si>
  <si>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</si>
  <si>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</si>
  <si>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</si>
  <si>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</si>
  <si>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</si>
  <si>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</si>
  <si>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</si>
  <si>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</si>
  <si>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</si>
  <si>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</si>
  <si>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</si>
  <si>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</si>
  <si>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</si>
  <si>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</si>
  <si>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</si>
  <si>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</si>
  <si>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</si>
  <si>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</si>
  <si>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</si>
  <si>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</si>
  <si>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</si>
  <si>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</si>
  <si>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</si>
  <si>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</si>
  <si>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</si>
  <si>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</si>
  <si>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</si>
  <si>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</si>
  <si>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</si>
  <si>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</si>
  <si>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</si>
  <si>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</si>
  <si>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</si>
  <si>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</si>
  <si>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</si>
  <si>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</si>
  <si>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</si>
  <si>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</si>
  <si>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</si>
  <si>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</si>
  <si>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</si>
  <si>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</si>
  <si>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</si>
  <si>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</si>
  <si>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</si>
  <si>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</si>
  <si>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</si>
  <si>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</si>
  <si>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</si>
  <si>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</si>
  <si>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</si>
  <si>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</si>
  <si>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</si>
  <si>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</si>
  <si>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</si>
  <si>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</si>
  <si>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</si>
  <si>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</si>
  <si>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</si>
  <si>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</si>
  <si>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</si>
  <si>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</si>
  <si>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</si>
  <si>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</si>
  <si>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</si>
  <si>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</si>
  <si>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</si>
  <si>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</si>
  <si>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</si>
  <si>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</si>
  <si>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</si>
  <si>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</si>
  <si>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</si>
  <si>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</si>
  <si>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</si>
  <si>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</si>
  <si>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</si>
  <si>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</si>
  <si>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</si>
  <si>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</si>
  <si>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</si>
  <si>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</si>
  <si>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</si>
  <si>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</si>
  <si>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</si>
  <si>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</si>
  <si>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</si>
  <si>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</si>
  <si>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</si>
  <si>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Quartermaster account</t>
  </si>
  <si>
    <t>Ending balance</t>
  </si>
  <si>
    <t>Balance</t>
  </si>
  <si>
    <t>Balance (If over $2</t>
  </si>
  <si>
    <t>Prepared By Timothy Fortin on Mar 18, 2023</t>
  </si>
  <si>
    <t>Feb 26, 2023-Mar 18, 2023</t>
  </si>
  <si>
    <t>Pass the hat (Feb 26)</t>
  </si>
  <si>
    <t>Quartermaster Merchandise sales</t>
  </si>
  <si>
    <t>Donation from FM Kim Davis(Aux ride T-shirt)</t>
  </si>
  <si>
    <t>Donation from FM Kim Davis (Aux ride T-shirt)</t>
  </si>
  <si>
    <t>Donation from FM Wayne Dunham (Chapter Guidon)</t>
  </si>
  <si>
    <t>Reimbursement to FM Arsenio Santos (Patch order)</t>
  </si>
  <si>
    <t>Custom Flag Company (Chapter Guidons)</t>
  </si>
  <si>
    <t>Transfer to Quartermaster Account</t>
  </si>
  <si>
    <t>Balance all accounts</t>
  </si>
  <si>
    <t>Mar 19, 2023-Apr 29, 2023</t>
  </si>
  <si>
    <t>Pass the hat (Mar 19)</t>
  </si>
  <si>
    <t>Donation jug collection (Mar 29)</t>
  </si>
  <si>
    <t>Harbor Freight (Generator donated to Jeff Young)</t>
  </si>
  <si>
    <t>NH Charitable Trust Unit (Annual report filing fee)</t>
  </si>
  <si>
    <t>CVMA 5-3 (Steve Harvey Funeral Expenses) Commanders Disc. fund</t>
  </si>
  <si>
    <t>CVMA 5-3 (Steve Harvey Funeral Expense) Commanders Disc. fund</t>
  </si>
  <si>
    <t>CVMA 5-3 (Steve Harvey Funeral Expenses)Commanders Disc. fund</t>
  </si>
  <si>
    <t>CVMA 5-3(Steve Harvey Funeral Expenses)Commanders Disc. fund</t>
  </si>
  <si>
    <t>CVMA (SM Clint Read membership dues)</t>
  </si>
  <si>
    <t>CVMA (SM Dean Pacheco membership dues)</t>
  </si>
  <si>
    <t>CVMA of NH (2x support member patches)</t>
  </si>
  <si>
    <t>Prepared By Timothy Fortin on Apr 29, 2023</t>
  </si>
  <si>
    <t>Apr 30, 2023-May 20, 2023</t>
  </si>
  <si>
    <t>Pass the hat (Apr 30)</t>
  </si>
  <si>
    <t>Donation Marine Corps. league Mass (for Auxilliary Scholarship)</t>
  </si>
  <si>
    <t>Reimbursement to FM Wayne Dunham (20 yr Plaques)</t>
  </si>
  <si>
    <t>Reimbursement to FM Wayne Dunham (Ken Herman handrail)</t>
  </si>
  <si>
    <t>CVMA (FM Mike Gusan dues)</t>
  </si>
  <si>
    <t>CVMA 5-6 (FM "REGS" funeral expenses) Commanders disc. fund</t>
  </si>
  <si>
    <t>Prepared By Timothy Fortin on May 20, 2023</t>
  </si>
  <si>
    <t>May 21, 2023-Jun 24, 2023</t>
  </si>
  <si>
    <t>Prepared By Timothy Fortin on Jun 24, 2023</t>
  </si>
  <si>
    <t>Pass the hat (May 21)</t>
  </si>
  <si>
    <t>Donation from FM Kim Davis (Swap meet bench raffle)</t>
  </si>
  <si>
    <t>Donation from SM Dean Pacheco (Dues/Patch)</t>
  </si>
  <si>
    <t>Dues (R Portagee, J Bolles, C Hayn, S Dibernardo, M Gusan)</t>
  </si>
  <si>
    <t>Dues (R Portagee, J Bolles, M Gusan, S Dibernardo, C Hayn)</t>
  </si>
  <si>
    <t>Donation from CVMA 5-3 (for FM Kim Davis)</t>
  </si>
  <si>
    <t>Donation from CVMA NH (for FM Kim Davis</t>
  </si>
  <si>
    <t>Donation from CVMA 5-5 (for FM Kim Davis)</t>
  </si>
  <si>
    <t>Donation from CVMA 5-2 (for FM Kim Davis)</t>
  </si>
  <si>
    <t>Donation from CVMA 5-6 (for FM Kim Davis)</t>
  </si>
  <si>
    <t>Donation from FM Willie Wilbur ( Craft Fair)</t>
  </si>
  <si>
    <t>Donation Jug collection (Jun 21)</t>
  </si>
  <si>
    <t xml:space="preserve">CVMA (Dues for </t>
  </si>
  <si>
    <t>CVMA (dues for R Portagee, J Bolles, S Dibernardo, C Hayn)</t>
  </si>
  <si>
    <t>Donation to FM Kim Davis</t>
  </si>
  <si>
    <t>Allison Hodgen (</t>
  </si>
  <si>
    <t>Donation to Teresa Davis (for FM Kim Davis)</t>
  </si>
  <si>
    <t>Allison Hodgen (Amy Zaluki Stone Scholarship winner)</t>
  </si>
  <si>
    <t>Allison Hodgen (Amy Zaluki Stone Scholarship Recipient)</t>
  </si>
  <si>
    <t>Jun 25, 2023-Aug 19, 2023</t>
  </si>
  <si>
    <t>Pass the hat (Jun 25)</t>
  </si>
  <si>
    <t>Dues from FM William Quirk</t>
  </si>
  <si>
    <t>Donation from American Legion Post 59 (for Auxiliary Scholarship)</t>
  </si>
  <si>
    <t>Donation to FM Kim Davis (Chai</t>
  </si>
  <si>
    <t>Donation to FM Kim Davis (Chair required after accident)</t>
  </si>
  <si>
    <t>CVMA ( dues for FM William Quirk)</t>
  </si>
  <si>
    <t>Prepared By Timothy Fortin on Aug 19, 2023</t>
  </si>
  <si>
    <t xml:space="preserve">USPS (PO Box 1 yr renewal) </t>
  </si>
  <si>
    <t>Aug 20, 2023-Sep 29, 2023</t>
  </si>
  <si>
    <t>Prepared By Timothy Fortin on Sep 29, 2023</t>
  </si>
  <si>
    <t>Pass the hat (Aug 20)</t>
  </si>
  <si>
    <t>Donation from Dunham Construction (Amys ride)</t>
  </si>
  <si>
    <t>Donation from Keith Corriveau (Amys Ride)</t>
  </si>
  <si>
    <t>Donation from Melissa Herman (hand rail project)</t>
  </si>
  <si>
    <t>Donation jug collection (Sep 6)</t>
  </si>
  <si>
    <t>Donation from Lynda Dunham (Amys Ride)</t>
  </si>
  <si>
    <t>Amys Ride Proceeds</t>
  </si>
  <si>
    <t>Donation received from Vet expo</t>
  </si>
  <si>
    <t>Walgreens (Amazon gift card for Aux ride)</t>
  </si>
  <si>
    <t>CVMA of NH (Full member patch)</t>
  </si>
  <si>
    <t>Donation from FM Keith Corriveau (Amys Ride)</t>
  </si>
  <si>
    <t>CVMA NH 5-6 (Auxiliary Scholarship donation)</t>
  </si>
  <si>
    <t>Hero Pups (Donation)</t>
  </si>
  <si>
    <t>Brian Carroll (Amys Ride DJ)</t>
  </si>
  <si>
    <t>Kenny Greatbatch (Veterans Craft fair fee)</t>
  </si>
  <si>
    <t>CVMA (SM Terry Benedict dues)</t>
  </si>
  <si>
    <t>CVMA (FM Rob Stryker dues)</t>
  </si>
  <si>
    <t>Dunkin (Ve</t>
  </si>
  <si>
    <t>Dunkin (Veterans Expo)</t>
  </si>
  <si>
    <t>CVMA of NH (Support member patch)</t>
  </si>
  <si>
    <t>Transfer to Q</t>
  </si>
  <si>
    <t>Transfer to QM account (Merchandise sales from Amys Ride)</t>
  </si>
  <si>
    <t>Donation from FM Robert Stryker (Patches)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</si>
</sst>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  <numFmt numFmtId="167" formatCode="&quot;$&quot;#,##0;[Red]&quot;$&quot;#,##0"/>
    <numFmt numFmtId="168" formatCode="&quot;$&quot;#,##0.00;[Red]&quot;$&quot;#,##0.00"/>
  </numFmts>
  <fonts count="12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  <font>
      <name val="Calibri"/>
      <b/>
      <color rgb="FF000000"/>
      <sz val="12"/>
      <scheme val="minor"/>
    </font>
    <font>
      <name val="Calibri"/>
      <b/>
      <color rgb="FF000000"/>
      <sz val="14"/>
      <scheme val="minor"/>
    </font>
    <font>
      <name val="Calibri"/>
      <color rgb="FF000000"/>
      <sz val="18"/>
      <scheme val="minor"/>
    </font>
    <font>
      <name val="Calibri"/>
      <b/>
      <color rgb="FF000000"/>
      <sz val="18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 xf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10" xfId="0" applyFont="1" applyBorder="1"/>
    <xf numFmtId="165" fontId="7" fillId="0" borderId="3" xfId="0" applyNumberFormat="1" applyFont="1" applyBorder="1"/>
    <xf numFmtId="167" fontId="7" fillId="0" borderId="3" xfId="0" applyNumberFormat="1" applyFont="1" applyBorder="1"/>
    <xf numFmtId="168" fontId="7" fillId="0" borderId="3" xfId="0" applyNumberFormat="1" applyFont="1" applyBorder="1"/>
    <xf numFmtId="166" fontId="7" fillId="0" borderId="3" xfId="0" applyNumberFormat="1" applyFont="1" applyBorder="1"/>
    <xf numFmtId="168" fontId="7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68" fontId="9" fillId="0" borderId="3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165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9" fillId="0" borderId="11" xfId="0" applyFont="1" applyBorder="1"/>
    <xf numFmtId="0" fontId="11" fillId="0" borderId="6" xfId="0" applyFont="1" applyBorder="1"/>
    <xf numFmtId="168" fontId="7" fillId="0" borderId="7" xfId="0" applyNumberFormat="1" applyFont="1" applyBorder="1"/>
    <xf numFmtId="168" fontId="7" fillId="0" borderId="9" xfId="0" applyNumberFormat="1" applyFont="1" applyBorder="1"/>
    <xf numFmtId="0" fontId="9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168" fontId="9" fillId="0" borderId="9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E38" sqref="E38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186</v>
      </c>
    </row>
    <row ht="15.75" customHeight="1" r="4">
      <c r="C4"/>
    </row>
    <row ht="15.75" customHeight="1" r="5">
      <c r="A5" s="4" t="s">
        <v>3</v>
      </c>
      <c r="B5" s="5"/>
      <c r="C5" s="6">
        <v>12690.76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188</v>
      </c>
      <c r="B8" s="5"/>
      <c r="C8" s="11">
        <v>118</v>
      </c>
      <c r="D8" s="5"/>
    </row>
    <row ht="15.75" customHeight="1" r="9">
      <c r="A9" s="10" t="s">
        <v>189</v>
      </c>
      <c r="B9" s="5"/>
      <c r="C9" s="11">
        <v>150</v>
      </c>
      <c r="D9" s="5"/>
    </row>
    <row ht="15.75" customHeight="1" r="10">
      <c r="A10" s="10" t="s">
        <v>198</v>
      </c>
      <c r="B10" s="5"/>
      <c r="C10" s="11">
        <v>150</v>
      </c>
      <c r="D10" s="5"/>
    </row>
    <row ht="15.75" customHeight="1" r="11">
      <c r="A11" s="10" t="s">
        <v>191</v>
      </c>
      <c r="B11" s="5"/>
      <c r="C11" s="11">
        <v>500</v>
      </c>
      <c r="D11" s="5"/>
    </row>
    <row ht="15.75" customHeight="1" r="12">
      <c r="A12" s="10" t="s">
        <v>192</v>
      </c>
      <c r="B12" s="5"/>
      <c r="C12" s="11">
        <v>333</v>
      </c>
      <c r="D12" s="5"/>
    </row>
    <row ht="15.75" customHeight="1" r="13">
      <c r="A13" s="10" t="s">
        <v>193</v>
      </c>
      <c r="B13" s="5"/>
      <c r="C13" s="11">
        <v>100</v>
      </c>
      <c r="D13" s="5"/>
    </row>
    <row ht="15.75" customHeight="1" r="14">
      <c r="A14" s="10" t="s">
        <v>194</v>
      </c>
      <c r="B14" s="5"/>
      <c r="C14" s="11">
        <v>6044</v>
      </c>
      <c r="D14" s="5"/>
    </row>
    <row ht="15.75" customHeight="1" r="15">
      <c r="A15" s="10" t="s">
        <v>195</v>
      </c>
      <c r="B15" s="5"/>
      <c r="C15" s="11">
        <v>20</v>
      </c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7415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196</v>
      </c>
      <c r="B24" s="5"/>
      <c r="C24" s="14">
        <v>100</v>
      </c>
      <c r="D24" s="5"/>
    </row>
    <row ht="15.75" customHeight="1" r="25">
      <c r="A25" s="10" t="s">
        <v>197</v>
      </c>
      <c r="B25" s="5"/>
      <c r="C25" s="11">
        <v>45</v>
      </c>
      <c r="D25" s="5"/>
    </row>
    <row ht="15.75" customHeight="1" r="26">
      <c r="A26" s="10" t="s">
        <v>199</v>
      </c>
      <c r="B26" s="5"/>
      <c r="C26" s="11">
        <v>5716</v>
      </c>
      <c r="D26" s="5"/>
    </row>
    <row ht="15.75" customHeight="1" r="27">
      <c r="A27" s="10" t="s">
        <v>200</v>
      </c>
      <c r="B27" s="5"/>
      <c r="C27" s="11">
        <v>2000</v>
      </c>
      <c r="D27" s="5"/>
    </row>
    <row ht="15.75" customHeight="1" r="28">
      <c r="A28" s="10" t="s">
        <v>201</v>
      </c>
      <c r="B28" s="5"/>
      <c r="C28" s="11">
        <v>150</v>
      </c>
      <c r="D28" s="5"/>
    </row>
    <row ht="15.75" customHeight="1" r="29">
      <c r="A29" s="10" t="s">
        <v>202</v>
      </c>
      <c r="B29" s="5"/>
      <c r="C29" s="11">
        <v>400</v>
      </c>
      <c r="D29" s="5"/>
    </row>
    <row ht="15.75" customHeight="1" r="30">
      <c r="A30" s="10" t="s">
        <v>203</v>
      </c>
      <c r="B30" s="5"/>
      <c r="C30" s="11">
        <v>10</v>
      </c>
      <c r="D30" s="5"/>
    </row>
    <row ht="15.75" customHeight="1" r="31">
      <c r="A31" s="10" t="s">
        <v>204</v>
      </c>
      <c r="B31" s="5"/>
      <c r="C31" s="11">
        <v>20</v>
      </c>
      <c r="D31" s="5"/>
    </row>
    <row ht="15.75" customHeight="1" r="32">
      <c r="A32" s="10" t="s">
        <v>206</v>
      </c>
      <c r="B32" s="5"/>
      <c r="C32" s="11">
        <v>38.1</v>
      </c>
      <c r="D32" s="23"/>
    </row>
    <row r="33">
      <c r="A33" s="31" t="s">
        <v>209</v>
      </c>
      <c r="B33" s="31"/>
      <c r="C33" s="105">
        <v>1816.24</v>
      </c>
      <c r="D33" s="105"/>
    </row>
    <row ht="15.75" customHeight="1" r="34">
      <c r="A34" s="10" t="s">
        <v>207</v>
      </c>
      <c r="B34" s="5"/>
      <c r="C34" s="11">
        <v>35</v>
      </c>
      <c r="D34" s="23"/>
    </row>
    <row ht="15.75" customHeight="1" r="35">
      <c r="A35" s="4" t="s">
        <v>15</v>
      </c>
      <c r="B35" s="23"/>
      <c r="C35" s="11">
        <f>SUM(C23:C34)</f>
        <v>10330.34</v>
      </c>
      <c r="D35" s="23"/>
    </row>
    <row ht="11.4" customHeight="1" r="36">
      <c r="A36" s="64"/>
    </row>
    <row ht="15.75" customHeight="1" r="37"/>
    <row ht="15.75" customHeight="1" r="38">
      <c r="A38" s="18" t="s">
        <v>16</v>
      </c>
      <c r="B38" s="5"/>
      <c r="C38" s="6">
        <f>SUM(C5-C35)+C22</f>
        <v>9775.42</v>
      </c>
      <c r="D38" s="23"/>
    </row>
    <row ht="15.75" customHeight="1" r="39">
      <c r="A39" s="0"/>
      <c r="C39" s="0"/>
    </row>
    <row ht="15.75" customHeight="1" r="40">
      <c r="A40"/>
    </row>
    <row ht="15.75" customHeight="1" r="41">
      <c r="A41" s="78" t="s">
        <v>120</v>
      </c>
      <c r="B41" s="28"/>
      <c r="C41" s="28"/>
      <c r="D41" s="28"/>
    </row>
    <row ht="15.75" customHeight="1" r="42">
      <c r="A42" s="79" t="s">
        <v>3</v>
      </c>
      <c r="B42" s="79"/>
      <c r="C42" s="87">
        <v>163.76</v>
      </c>
      <c r="D42" s="87"/>
    </row>
    <row ht="15.75" customHeight="1" r="43">
      <c r="A43" s="28" t="s">
        <v>4</v>
      </c>
      <c r="B43" s="28"/>
      <c r="C43" s="85">
        <v>1836.24</v>
      </c>
      <c r="D43" s="85"/>
    </row>
    <row ht="15.75" customHeight="1" r="44">
      <c r="A44" s="28" t="s">
        <v>10</v>
      </c>
      <c r="B44" s="28"/>
      <c r="C44" s="85">
        <v>0</v>
      </c>
      <c r="D44" s="85"/>
    </row>
    <row ht="15.75" customHeight="1" r="45">
      <c r="A45" s="79" t="s">
        <v>121</v>
      </c>
      <c r="B45" s="28"/>
      <c r="C45" s="87">
        <f>C42+C43-C44</f>
        <v>2000</v>
      </c>
      <c r="D45" s="87"/>
    </row>
    <row ht="15.75" customHeight="1" r="46">
      <c r="A46"/>
      <c r="C46" s="0"/>
    </row>
    <row ht="15.75" customHeight="1" r="47">
      <c r="C47" s="0"/>
    </row>
    <row ht="15.75" customHeight="1" r="48">
      <c r="C48"/>
    </row>
    <row ht="15.75" customHeight="1" r="49">
      <c r="A49" s="19" t="s">
        <v>187</v>
      </c>
      <c r="C49" s="99" t="s">
        <v>134</v>
      </c>
      <c r="D49" s="100"/>
    </row>
    <row ht="15.75" customHeight="1" r="50">
      <c r="C50" s="106">
        <f>C38+C45</f>
        <v>11775.42</v>
      </c>
      <c r="D50" s="23"/>
    </row>
    <row ht="15.75" customHeight="1" r="51">
      <c r="C51" s="0"/>
    </row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  <row ht="15.75" customHeight="1" r="1004"/>
  </sheetData>
  <mergeCells count="92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C34:D34"/>
    <mergeCell ref="C32:D32"/>
    <mergeCell ref="C33:D33"/>
    <mergeCell ref="A6:D6"/>
    <mergeCell ref="A7:D7"/>
    <mergeCell ref="C20:D20"/>
    <mergeCell ref="A20:B20"/>
    <mergeCell ref="A41:B41"/>
    <mergeCell ref="A42:B42"/>
    <mergeCell ref="A43:B43"/>
    <mergeCell ref="A40:D40"/>
    <mergeCell ref="C41:D41"/>
    <mergeCell ref="C42:D42"/>
    <mergeCell ref="C43:D43"/>
    <mergeCell ref="C44:D44"/>
    <mergeCell ref="A45:B45"/>
    <mergeCell ref="A44:B44"/>
    <mergeCell ref="C45:D45"/>
    <mergeCell ref="A44:B44"/>
    <mergeCell ref="C48:D48"/>
    <mergeCell ref="C49:D49"/>
    <mergeCell ref="A24:B24"/>
    <mergeCell ref="A33:B33"/>
    <mergeCell ref="C33:D33"/>
    <mergeCell ref="A36:D37"/>
    <mergeCell ref="A35:B35"/>
    <mergeCell ref="C35:D35"/>
    <mergeCell ref="C38:D38"/>
    <mergeCell ref="C39:D39"/>
    <mergeCell ref="C50:D50"/>
    <mergeCell ref="C46:D46"/>
    <mergeCell ref="C47:D47"/>
    <mergeCell ref="C51:D51"/>
  </mergeCells>
  <printOptions/>
  <pageMargins bottom="0.0" footer="0.0" header="0.0" left="0.25" right="0.25" top="1.0"/>
  <pageSetup orientation="portrait"/>
  <drawing r:id="rId1"/>
</worksheet>
</file>