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<sst xmlns="http://schemas.openxmlformats.org/spreadsheetml/2006/main" count="18" uniqueCount="18">
  <si>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</si>
  <si>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</si>
  <si>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</si>
  <si>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</si>
  <si>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</si>
  <si>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</si>
  <si>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</si>
  <si>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</si>
  <si>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</si>
  <si>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</si>
  <si>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</si>
  <si>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</si>
  <si>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</si>
  <si>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</si>
  <si>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</si>
  <si>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</si>
  <si>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</si>
  <si>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</si>
  <si>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</si>
  <si>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</si>
  <si>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</si>
  <si>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</si>
  <si>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</si>
  <si>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</si>
  <si>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</si>
  <si>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</si>
  <si>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</si>
  <si>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</si>
  <si>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</si>
  <si>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</si>
  <si>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</si>
  <si>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</si>
  <si>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</si>
  <si>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</si>
  <si>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</si>
  <si>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</si>
  <si>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</si>
  <si>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</si>
  <si>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</si>
  <si>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</si>
  <si>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</si>
  <si>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</si>
  <si>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</si>
  <si>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</si>
  <si>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</si>
  <si>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</si>
  <si>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</si>
  <si>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</si>
  <si>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</si>
  <si>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</si>
  <si>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</si>
  <si>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</si>
  <si>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</si>
  <si>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</si>
  <si>
    <t>Oct 16, 2022-Nov 26, 2022</t>
  </si>
  <si>
    <t>Pass the hat (Oct 16)</t>
  </si>
  <si>
    <t>Received from FM Bill Quirk (Dues)</t>
  </si>
  <si>
    <t>Donation jug collection (Nov 8)</t>
  </si>
  <si>
    <t>Received from CVMA NH State Rep (Regionals)</t>
  </si>
  <si>
    <t>Received from 5-3 (for FM Keith Corriveau)</t>
  </si>
  <si>
    <t>Received from</t>
  </si>
  <si>
    <t>Check from CVMA NH State Rep (Regionals)</t>
  </si>
  <si>
    <t>Check from 5-3 (for FM Keith Corriveau)</t>
  </si>
  <si>
    <t>Check from 5-5(for FM Keith Corriveau)</t>
  </si>
  <si>
    <t>Check from CVMA NH State Rep (Aux ride T-shirt Pre-sale)</t>
  </si>
  <si>
    <t>Received from Aux member Cindy Demers (Aux T-Shirts)</t>
  </si>
  <si>
    <t>Check from 5-3 (Auxiliary Scholarship)</t>
  </si>
  <si>
    <t>Check from 5-5 (Auxiliary Scholarship)</t>
  </si>
  <si>
    <t>Check from Marine Corps League, Mass (Auxiliary Scholarship)</t>
  </si>
  <si>
    <t>Wayne Dunham (Aux ride flag reimbursement)</t>
  </si>
  <si>
    <t>NH State Liq Store (Gift card for Tony and Alice)</t>
  </si>
  <si>
    <t>Walmart (Bike donation to Mike Cummings)</t>
  </si>
  <si>
    <t>FM Wayne Dunham (Aux ride flag reimbursement)</t>
  </si>
  <si>
    <t>Donation to FM Keith Corriveau (3 Checks)</t>
  </si>
  <si>
    <t>CVMA (Bill Quirk dues)</t>
  </si>
  <si>
    <t>FM Bill Quirk (D</t>
  </si>
  <si>
    <t>FM Bill Quirk (Dues overpayment)</t>
  </si>
  <si>
    <t>Donation to FM Keith Corriveau</t>
  </si>
  <si>
    <t>Donation to FM Keith Corriveau (from 5-3)</t>
  </si>
  <si>
    <t>Donation to FM Keith Corriveau (from 5-5)</t>
  </si>
  <si>
    <t>Prepared By Timothy Fortin on Nov 26, 2022</t>
  </si>
  <si>
    <t>Nov 27, 2022-Jan 21, 2023</t>
  </si>
  <si>
    <t>Pass the hat (Nov 27)</t>
  </si>
  <si>
    <t>Donation jug collection (Winchester VFW)</t>
  </si>
  <si>
    <t>Donation from Millipore Sigma Corp.</t>
  </si>
  <si>
    <t>Donation from SM Joe Ricci (Patches)</t>
  </si>
  <si>
    <t>Received from SM Joe Ricci (Dues)</t>
  </si>
  <si>
    <t>Donation from Skip Wheeler (Patches)</t>
  </si>
  <si>
    <t>Donation from Buddy DAgostino (Patches)</t>
  </si>
  <si>
    <t>Donation from B</t>
  </si>
  <si>
    <t>Donation from FM Skip Wheeler (Patches)</t>
  </si>
  <si>
    <t>Donation from FM Buddy DAgostino (Patches)</t>
  </si>
  <si>
    <t>Donation from FM Brian Brooks (Patches)</t>
  </si>
  <si>
    <t>Donation from Frank Vernazzaro (for Mike Cummings)</t>
  </si>
  <si>
    <t>Donation from Frank Vernazzaro (for Gift card toMike Cummings)</t>
  </si>
  <si>
    <t>Donation from Frank Vernazzaro(for Gift card toMike Cummings)</t>
  </si>
  <si>
    <t xml:space="preserve">Donation </t>
  </si>
  <si>
    <t>Donation from FM Willie Wilbur</t>
  </si>
  <si>
    <t>Donation from FM Wayne Dunham (for Geno Dodge Donation)</t>
  </si>
  <si>
    <t>Donation from FM Willie Wilbur (Patches)</t>
  </si>
  <si>
    <t>Donation to Old Glory Millworks</t>
  </si>
  <si>
    <t>Donation to Geno Dodge</t>
  </si>
  <si>
    <t>Mobil (Gas card for Mike Cummings)</t>
  </si>
  <si>
    <t>Dunkin (Gift card for Mike Cummings)</t>
  </si>
  <si>
    <t>Walmart (Gift card for Mike Cummings)</t>
  </si>
  <si>
    <t>Donation from Frank Vernazzaro(for Gift card to Mike Cummings)</t>
  </si>
  <si>
    <t>Prepared By Timothy Fortin on Jan 21, 2023</t>
  </si>
  <si>
    <t>Check from 5-2(for Keith Corriveau)</t>
  </si>
  <si>
    <t>Donation to Keith Corriveau (from 5-2)</t>
  </si>
  <si>
    <t>Jan 22, 2023-Feb 25, 2023</t>
  </si>
  <si>
    <t>Pass the hat (Jan 22)</t>
  </si>
  <si>
    <t>Received from FM Doug Stone (T-shirt sales)</t>
  </si>
  <si>
    <t>Donation from Dougs Barber Shop (for Conval Scholarship)</t>
  </si>
  <si>
    <t>Donation jug collection (Jan 24)</t>
  </si>
  <si>
    <t>Donation from Doug's son (for Conval Scholarship)</t>
  </si>
  <si>
    <t>Donation jug collection (Tempestas)</t>
  </si>
  <si>
    <t>CVMA of NH (Aux Ride proceeds )</t>
  </si>
  <si>
    <t>NH State Police (Treasurer fingerprinting for Charity Casino)</t>
  </si>
  <si>
    <t>Prepared By Timothy Fortin on Feb 25, 2023</t>
  </si>
  <si>
    <t>Donation from Paradigm Financial (for Conval Scholarship)</t>
  </si>
  <si>
    <t>Quartermaster account</t>
  </si>
  <si>
    <t>Ending balance</t>
  </si>
  <si>
    <t>Balance</t>
  </si>
  <si>
    <t>Balance (If over $2</t>
  </si>
  <si>
    <t>Prepared By Timothy Fortin on Mar 18, 2023</t>
  </si>
  <si>
    <t>Feb 26, 2023-Mar 18, 2023</t>
  </si>
  <si>
    <t>Pass the hat (Feb 26)</t>
  </si>
  <si>
    <t>Quartermaster Merchandise sales</t>
  </si>
  <si>
    <t>Donation from FM Kim Davis(Aux ride T-shirt)</t>
  </si>
  <si>
    <t>Donation from FM Kim Davis (Aux ride T-shirt)</t>
  </si>
  <si>
    <t>Donation from FM Wayne Dunham (Chapter Guidon)</t>
  </si>
  <si>
    <t>Reimbursement to FM Arsenio Santos (Patch order)</t>
  </si>
  <si>
    <t>Custom Flag Company (Chapter Guidons)</t>
  </si>
  <si>
    <t>Transfer to Quartermaster Account</t>
  </si>
  <si>
    <t>Balance all accounts</t>
  </si>
  <si>
    <t>Mar 19, 2023-Apr 29, 2023</t>
  </si>
  <si>
    <t>Pass the hat (Mar 19)</t>
  </si>
  <si>
    <t>Donation jug collection (Mar 29)</t>
  </si>
  <si>
    <t>Harbor Freight (Generator donated to Jeff Young)</t>
  </si>
  <si>
    <t>NH Charitable Trust Unit (Annual report filing fee)</t>
  </si>
  <si>
    <t>CVMA 5-3 (Steve Harvey Funeral Expenses) Commanders Disc. fund</t>
  </si>
  <si>
    <t>CVMA 5-3 (Steve Harvey Funeral Expense) Commanders Disc. fund</t>
  </si>
  <si>
    <t>CVMA 5-3 (Steve Harvey Funeral Expenses)Commanders Disc. fund</t>
  </si>
  <si>
    <t>CVMA 5-3(Steve Harvey Funeral Expenses)Commanders Disc. fund</t>
  </si>
  <si>
    <t>CVMA (SM Clint Read membership dues)</t>
  </si>
  <si>
    <t>CVMA (SM Dean Pacheco membership dues)</t>
  </si>
  <si>
    <t>CVMA of NH (2x support member patches)</t>
  </si>
  <si>
    <t>Prepared By Timothy Fortin on Apr 29, 2023</t>
  </si>
  <si>
    <t>Apr 30, 2023-May 20, 2023</t>
  </si>
  <si>
    <t>Pass the hat (Apr 30)</t>
  </si>
  <si>
    <t>Donation Marine Corps. league Mass (for Auxilliary Scholarship)</t>
  </si>
  <si>
    <t>Reimbursement to FM Wayne Dunham (20 yr Plaques)</t>
  </si>
  <si>
    <t>Reimbursement to FM Wayne Dunham (Ken Herman handrail)</t>
  </si>
  <si>
    <t>CVMA (FM Mike Gusan dues)</t>
  </si>
  <si>
    <t>CVMA 5-6 (FM "REGS" funeral expenses) Commanders disc. fund</t>
  </si>
  <si>
    <t>Prepared By Timothy Fortin on May 20, 2023</t>
  </si>
  <si>
    <t>May 21, 2023-Jun 24, 2023</t>
  </si>
  <si>
    <t>Prepared By Timothy Fortin on Jun 24, 2023</t>
  </si>
  <si>
    <t>Pass the hat (May 21)</t>
  </si>
  <si>
    <t>Donation from FM Kim Davis (Swap meet bench raffle)</t>
  </si>
  <si>
    <t>Donation from SM Dean Pacheco (Dues/Patch)</t>
  </si>
  <si>
    <t>Dues (R Portagee, J Bolles, C Hayn, S Dibernardo, M Gusan)</t>
  </si>
  <si>
    <t>Dues (R Portagee, J Bolles, M Gusan, S Dibernardo, C Hayn)</t>
  </si>
  <si>
    <t>Donation from CVMA 5-3 (for FM Kim Davis)</t>
  </si>
  <si>
    <t>Donation from CVMA NH (for FM Kim Davis</t>
  </si>
  <si>
    <t>Donation from CVMA 5-5 (for FM Kim Davis)</t>
  </si>
  <si>
    <t>Donation from CVMA 5-2 (for FM Kim Davis)</t>
  </si>
  <si>
    <t>Donation from CVMA 5-6 (for FM Kim Davis)</t>
  </si>
  <si>
    <t>Donation from FM Willie Wilbur ( Craft Fair)</t>
  </si>
  <si>
    <t>Donation Jug collection (Jun 21)</t>
  </si>
  <si>
    <t xml:space="preserve">CVMA (Dues for </t>
  </si>
  <si>
    <t>CVMA (dues for R Portagee, J Bolles, S Dibernardo, C Hayn)</t>
  </si>
  <si>
    <t>Donation to FM Kim Davis</t>
  </si>
  <si>
    <t>Allison Hodgen (</t>
  </si>
  <si>
    <t>Donation to Teresa Davis (for FM Kim Davis)</t>
  </si>
  <si>
    <t>Allison Hodgen (Amy Zaluki Stone Scholarship winner)</t>
  </si>
  <si>
    <t>Allison Hodgen (Amy Zaluki Stone Scholarship Recipient)</t>
  </si>
  <si>
    <t>Jun 25, 2023-Aug 19, 2023</t>
  </si>
  <si>
    <t>Pass the hat (Jun 25)</t>
  </si>
  <si>
    <t>Dues from FM William Quirk</t>
  </si>
  <si>
    <t>Donation from American Legion Post 59 (for Auxiliary Scholarship)</t>
  </si>
  <si>
    <t>Donation to FM Kim Davis (Chai</t>
  </si>
  <si>
    <t>Donation to FM Kim Davis (Chair required after accident)</t>
  </si>
  <si>
    <t>CVMA ( dues for FM William Quirk)</t>
  </si>
  <si>
    <t>Prepared By Timothy Fortin on Aug 19, 2023</t>
  </si>
  <si>
    <t xml:space="preserve">USPS (PO Box 1 yr renewal) </t>
  </si>
  <si>
    <t>Aug 20, 2023-Sep 29, 2023</t>
  </si>
  <si>
    <t>Prepared By Timothy Fortin on Sep 29, 2023</t>
  </si>
  <si>
    <t>Pass the hat (Aug 20)</t>
  </si>
  <si>
    <t>Donation from Dunham Construction (Amys ride)</t>
  </si>
  <si>
    <t>Donation from Keith Corriveau (Amys Ride)</t>
  </si>
  <si>
    <t>Donation from Melissa Herman (hand rail project)</t>
  </si>
  <si>
    <t>Donation jug collection (Sep 6)</t>
  </si>
  <si>
    <t>Donation from Lynda Dunham (Amys Ride)</t>
  </si>
  <si>
    <t>Amys Ride Proceeds</t>
  </si>
  <si>
    <t>Donation received from Vet expo</t>
  </si>
  <si>
    <t>Walgreens (Amazon gift card for Aux ride)</t>
  </si>
  <si>
    <t>CVMA of NH (Full member patch)</t>
  </si>
  <si>
    <t>Donation from FM Keith Corriveau (Amys Ride)</t>
  </si>
  <si>
    <t>CVMA NH 5-6 (Auxiliary Scholarship donation)</t>
  </si>
  <si>
    <t>Hero Pups (Donation)</t>
  </si>
  <si>
    <t>Brian Carroll (Amys Ride DJ)</t>
  </si>
  <si>
    <t>Kenny Greatbatch (Veterans Craft fair fee)</t>
  </si>
  <si>
    <t>CVMA (SM Terry Benedict dues)</t>
  </si>
  <si>
    <t>CVMA (FM Rob Stryker dues)</t>
  </si>
  <si>
    <t>Dunkin (Ve</t>
  </si>
  <si>
    <t>Dunkin (Veterans Expo)</t>
  </si>
  <si>
    <t>CVMA of NH (Support member patch)</t>
  </si>
  <si>
    <t>Transfer to Q</t>
  </si>
  <si>
    <t>Transfer to QM account (Merchandise sales from Amys Ride)</t>
  </si>
  <si>
    <t>Donation from FM Robert Stryker (Patches)</t>
  </si>
  <si>
    <t>Pass the hat (Sep 30)</t>
  </si>
  <si>
    <t>Aux Crissy Hayn (Amy's ride reimbursement)</t>
  </si>
  <si>
    <t>Transfer to General</t>
  </si>
  <si>
    <t>Transfer to General account</t>
  </si>
  <si>
    <t>Transfer from QM account</t>
  </si>
  <si>
    <t>Prepared By Timothy Fortin on Oct 21, 2023</t>
  </si>
  <si>
    <t>Sep 30, 2023-Oct 21, 2023</t>
  </si>
  <si>
    <t>Oct 22, 2023-Dec 09, 2023</t>
  </si>
  <si>
    <t>Pass the hat (Oct 22)</t>
  </si>
  <si>
    <t>Donation from SM Terry Bennedict (Patch/Dues)</t>
  </si>
  <si>
    <t>Donation Jug collection (Nov 22)</t>
  </si>
  <si>
    <t>Donation from CVMA 5-6</t>
  </si>
  <si>
    <t>Donation from CVMA 5-1</t>
  </si>
  <si>
    <t>Donation from Frank Vernazzaro</t>
  </si>
  <si>
    <t>Donation from Frank Vernazzaro (for Clovis Boulet)</t>
  </si>
  <si>
    <t>CVMA NH raffle ticket sales via paypal</t>
  </si>
  <si>
    <t>Donation from CVMA 5-6 (for)</t>
  </si>
  <si>
    <t>Donation from CVMA 5-1 (for)</t>
  </si>
  <si>
    <t>Harrison Anglers (for veteran sponsorship)</t>
  </si>
  <si>
    <t>1-800 flowers (for Mike Gusan)</t>
  </si>
  <si>
    <t>CVMA of NH (online raffle ticket sales)</t>
  </si>
  <si>
    <t>Donation to Clovis Boulet</t>
  </si>
  <si>
    <t>Prepared By Timothy Fortin on Dec 09, 2023</t>
  </si>
  <si>
    <t>Donation from CVMA 5-6 (for Rick Buck)</t>
  </si>
  <si>
    <t>Donation from CVMA 5-1 (for Rick Buck)</t>
  </si>
  <si>
    <t>Donation from CVMA 5-3 (for Rick Buck)</t>
  </si>
  <si>
    <t>Donation from FM Wayne Dunham(Venmo test)</t>
  </si>
  <si>
    <t>NH DOJ Charitable Trust (Annual report filing fee)</t>
  </si>
  <si>
    <t>Dec 10, 2023-Jan 26, 2024</t>
  </si>
  <si>
    <t>Pass the hat )(Oct 22</t>
  </si>
  <si>
    <t>Pass the hat (Dec 10)</t>
  </si>
  <si>
    <t>Donation from CVMA 5-2 (for Rick Buck)</t>
  </si>
  <si>
    <t>Donation jug collection (Aubuchons Dec 31)</t>
  </si>
  <si>
    <t>Donation from CVMA 5-5 (for Rick Buck)</t>
  </si>
  <si>
    <t xml:space="preserve">Income     </t>
  </si>
  <si>
    <t xml:space="preserve">Income   (Donation from FM Wayne Dunham for CVMA shirts)  </t>
  </si>
  <si>
    <t>Prepared By Timothy Fortin on Jan 26, 2024</t>
  </si>
  <si>
    <t>Donation to Rick Buck for house fire</t>
  </si>
  <si>
    <t>NH Lottery Commision (Charity Gaming License</t>
  </si>
  <si>
    <t>CVMA NH (Patches)</t>
  </si>
  <si>
    <t>Expenses CVMA store</t>
  </si>
  <si>
    <t>Expenses (CVMA store)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</si>
</sst>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  <numFmt numFmtId="165" formatCode="&quot;$&quot;#,##0"/>
    <numFmt numFmtId="166" formatCode="&quot;$&quot;#,##0.00"/>
    <numFmt numFmtId="167" formatCode="&quot;$&quot;#,##0;[Red]&quot;$&quot;#,##0"/>
    <numFmt numFmtId="168" formatCode="&quot;$&quot;#,##0.00;[Red]&quot;$&quot;#,##0.00"/>
  </numFmts>
  <fonts count="12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  <font>
      <name val="Calibri"/>
      <color rgb="FF000000"/>
      <sz val="14"/>
      <scheme val="minor"/>
    </font>
    <font>
      <name val="Calibri"/>
      <b/>
      <color rgb="FF000000"/>
      <sz val="12"/>
      <scheme val="minor"/>
    </font>
    <font>
      <name val="Calibri"/>
      <b/>
      <color rgb="FF000000"/>
      <sz val="14"/>
      <scheme val="minor"/>
    </font>
    <font>
      <name val="Calibri"/>
      <color rgb="FF000000"/>
      <sz val="18"/>
      <scheme val="minor"/>
    </font>
    <font>
      <name val="Calibri"/>
      <b/>
      <color rgb="FF000000"/>
      <sz val="18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969696"/>
      </patternFill>
    </fill>
    <fill>
      <patternFill patternType="solid">
        <fgColor rgb="FFC0C0C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 xfId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2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7" fillId="0" borderId="3" xfId="0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0" fillId="4" borderId="0" xfId="0" applyFill="1"/>
    <xf numFmtId="0" fontId="5" fillId="5" borderId="1" xfId="0" applyFont="1" applyFill="1" applyBorder="1" applyAlignment="1">
      <alignment horizontal="left" vertic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2" xfId="0" applyFill="1" applyBorder="1"/>
    <xf numFmtId="0" fontId="3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4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7" fillId="0" borderId="10" xfId="0" applyFont="1" applyBorder="1"/>
    <xf numFmtId="165" fontId="7" fillId="0" borderId="3" xfId="0" applyNumberFormat="1" applyFont="1" applyBorder="1"/>
    <xf numFmtId="167" fontId="7" fillId="0" borderId="3" xfId="0" applyNumberFormat="1" applyFont="1" applyBorder="1"/>
    <xf numFmtId="168" fontId="7" fillId="0" borderId="3" xfId="0" applyNumberFormat="1" applyFont="1" applyBorder="1"/>
    <xf numFmtId="166" fontId="7" fillId="0" borderId="3" xfId="0" applyNumberFormat="1" applyFont="1" applyBorder="1"/>
    <xf numFmtId="168" fontId="7" fillId="0" borderId="3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68" fontId="9" fillId="0" borderId="3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165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0" fontId="9" fillId="0" borderId="11" xfId="0" applyFont="1" applyBorder="1"/>
    <xf numFmtId="0" fontId="11" fillId="0" borderId="6" xfId="0" applyFont="1" applyBorder="1"/>
    <xf numFmtId="168" fontId="7" fillId="0" borderId="7" xfId="0" applyNumberFormat="1" applyFont="1" applyBorder="1"/>
    <xf numFmtId="168" fontId="7" fillId="0" borderId="9" xfId="0" applyNumberFormat="1" applyFont="1" applyBorder="1"/>
    <xf numFmtId="0" fontId="9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8" fontId="7" fillId="0" borderId="7" xfId="0" applyNumberFormat="1" applyFont="1" applyBorder="1" applyAlignment="1">
      <alignment horizontal="center"/>
    </xf>
    <xf numFmtId="168" fontId="7" fillId="0" borderId="9" xfId="0" applyNumberFormat="1" applyFont="1" applyBorder="1" applyAlignment="1">
      <alignment horizontal="center"/>
    </xf>
    <xf numFmtId="168" fontId="9" fillId="0" borderId="7" xfId="0" applyNumberFormat="1" applyFont="1" applyBorder="1" applyAlignment="1">
      <alignment horizontal="center"/>
    </xf>
    <xf numFmtId="168" fontId="9" fillId="0" borderId="9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left"/>
    </xf>
    <xf numFmtId="168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7" fillId="0" borderId="0" xfId="0" applyNumberFormat="1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164" fontId="7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B48" sqref="B48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239</v>
      </c>
    </row>
    <row ht="15.75" customHeight="1" r="4">
      <c r="C4"/>
    </row>
    <row ht="15.75" customHeight="1" r="5">
      <c r="A5" s="4" t="s">
        <v>3</v>
      </c>
      <c r="B5" s="5"/>
      <c r="C5" s="6">
        <v>10333.35</v>
      </c>
      <c r="D5" s="5"/>
    </row>
    <row ht="15.75" customHeight="1" r="6">
      <c r="A6" s="7"/>
      <c r="B6" s="73"/>
      <c r="C6" s="73"/>
      <c r="D6" s="23"/>
    </row>
    <row ht="15.75" customHeight="1" r="7">
      <c r="A7" s="7" t="s">
        <v>4</v>
      </c>
      <c r="B7" s="73"/>
      <c r="C7" s="73"/>
      <c r="D7" s="23"/>
    </row>
    <row ht="15.75" customHeight="1" r="8">
      <c r="A8" s="10" t="s">
        <v>241</v>
      </c>
      <c r="B8" s="5"/>
      <c r="C8" s="11">
        <v>165</v>
      </c>
      <c r="D8" s="5"/>
    </row>
    <row ht="15.75" customHeight="1" r="9">
      <c r="A9" s="10" t="s">
        <v>242</v>
      </c>
      <c r="B9" s="5"/>
      <c r="C9" s="11">
        <v>500</v>
      </c>
      <c r="D9" s="5"/>
    </row>
    <row ht="15.75" customHeight="1" r="10">
      <c r="A10" s="10" t="s">
        <v>243</v>
      </c>
      <c r="B10" s="5"/>
      <c r="C10" s="11">
        <v>43.85</v>
      </c>
      <c r="D10" s="5"/>
    </row>
    <row ht="15.75" customHeight="1" r="11">
      <c r="A11" s="10" t="s">
        <v>244</v>
      </c>
      <c r="B11" s="5"/>
      <c r="C11" s="11">
        <v>500</v>
      </c>
      <c r="D11" s="5"/>
    </row>
    <row ht="15.75" customHeight="1" r="12">
      <c r="A12" s="10" t="s">
        <v>215</v>
      </c>
      <c r="B12" s="5"/>
      <c r="C12" s="11">
        <v>13.01</v>
      </c>
      <c r="D12" s="5"/>
    </row>
    <row ht="15.75" customHeight="1" r="13">
      <c r="A13" s="10"/>
      <c r="B13" s="5"/>
      <c r="C13" s="11"/>
      <c r="D13" s="5"/>
    </row>
    <row ht="15.75" customHeight="1" r="14">
      <c r="A14" s="10"/>
      <c r="B14" s="5"/>
      <c r="C14" s="11"/>
      <c r="D14" s="5"/>
    </row>
    <row ht="15.75" customHeight="1" r="15">
      <c r="A15" s="10"/>
      <c r="B15" s="5"/>
      <c r="C15" s="11"/>
      <c r="D15" s="5"/>
    </row>
    <row ht="15.75" customHeight="1" r="16">
      <c r="A16" s="24"/>
      <c r="B16" s="25"/>
      <c r="C16" s="26"/>
      <c r="D16" s="25"/>
    </row>
    <row r="17">
      <c r="A17" s="31"/>
      <c r="B17" s="31"/>
      <c r="C17" s="55"/>
      <c r="D17" s="55"/>
    </row>
    <row r="18">
      <c r="A18" s="31"/>
      <c r="B18" s="31"/>
      <c r="C18" s="55"/>
      <c r="D18" s="55"/>
    </row>
    <row r="19">
      <c r="A19" s="31"/>
      <c r="B19" s="31"/>
      <c r="C19" s="55"/>
      <c r="D19" s="55"/>
    </row>
    <row ht="15.75" customHeight="1" r="20">
      <c r="A20" s="24"/>
      <c r="B20" s="23"/>
      <c r="C20" s="56"/>
      <c r="D20" s="23"/>
    </row>
    <row ht="15.75" customHeight="1" r="21">
      <c r="A21" s="10"/>
      <c r="B21" s="33"/>
      <c r="C21" s="58"/>
      <c r="D21" s="59"/>
    </row>
    <row ht="15.75" customHeight="1" r="22">
      <c r="A22" s="4" t="s">
        <v>9</v>
      </c>
      <c r="B22" s="5"/>
      <c r="C22" s="11">
        <f>SUM(C8:C21)</f>
        <v>1221.86</v>
      </c>
      <c r="D22" s="5"/>
    </row>
    <row ht="15.75" customHeight="1" r="23">
      <c r="A23" s="62" t="s">
        <v>10</v>
      </c>
      <c r="B23" s="65"/>
      <c r="C23" s="65"/>
      <c r="D23" s="66"/>
    </row>
    <row ht="15.75" customHeight="1" r="24">
      <c r="A24" s="10" t="s">
        <v>248</v>
      </c>
      <c r="B24" s="5"/>
      <c r="C24" s="14">
        <v>3000</v>
      </c>
      <c r="D24" s="5"/>
    </row>
    <row ht="15.75" customHeight="1" r="25">
      <c r="A25" s="10" t="s">
        <v>249</v>
      </c>
      <c r="B25" s="5"/>
      <c r="C25" s="11">
        <v>50</v>
      </c>
      <c r="D25" s="5"/>
    </row>
    <row ht="15.75" customHeight="1" r="26">
      <c r="A26" s="10" t="s">
        <v>250</v>
      </c>
      <c r="B26" s="5"/>
      <c r="C26" s="11">
        <v>250</v>
      </c>
      <c r="D26" s="5"/>
    </row>
    <row ht="15.75" customHeight="1" r="27">
      <c r="A27" s="10"/>
      <c r="B27" s="5"/>
      <c r="C27" s="11"/>
      <c r="D27" s="5"/>
    </row>
    <row ht="15.75" customHeight="1" r="28">
      <c r="A28" s="10"/>
      <c r="B28" s="5"/>
      <c r="C28" s="11"/>
      <c r="D28" s="5"/>
    </row>
    <row ht="15.75" customHeight="1" r="29">
      <c r="A29" s="10"/>
      <c r="B29" s="5"/>
      <c r="C29" s="11"/>
      <c r="D29" s="5"/>
    </row>
    <row ht="15.75" customHeight="1" r="30">
      <c r="A30" s="10"/>
      <c r="B30" s="5"/>
      <c r="C30" s="11"/>
      <c r="D30" s="5"/>
    </row>
    <row ht="15.75" customHeight="1" r="31">
      <c r="A31" s="10"/>
      <c r="B31" s="5"/>
      <c r="C31" s="11"/>
      <c r="D31" s="5"/>
    </row>
    <row ht="15.75" customHeight="1" r="32">
      <c r="A32" s="10"/>
      <c r="B32" s="5"/>
      <c r="C32" s="11"/>
      <c r="D32" s="23"/>
    </row>
    <row r="33">
      <c r="A33" s="31"/>
      <c r="B33" s="31"/>
      <c r="C33" s="105"/>
      <c r="D33" s="105"/>
    </row>
    <row ht="15.75" customHeight="1" r="34">
      <c r="A34" s="10"/>
      <c r="B34" s="5"/>
      <c r="C34" s="11"/>
      <c r="D34" s="23"/>
    </row>
    <row ht="15.75" customHeight="1" r="35">
      <c r="A35" s="4" t="s">
        <v>15</v>
      </c>
      <c r="B35" s="23"/>
      <c r="C35" s="11">
        <f>SUM(C23:C34)</f>
        <v>3300</v>
      </c>
      <c r="D35" s="23"/>
    </row>
    <row ht="11.4" customHeight="1" r="36">
      <c r="A36" s="64"/>
    </row>
    <row ht="15.75" customHeight="1" r="37"/>
    <row ht="15.75" customHeight="1" r="38">
      <c r="A38" s="18" t="s">
        <v>16</v>
      </c>
      <c r="B38" s="23"/>
      <c r="C38" s="6">
        <f>SUM(C5-C35)+C22</f>
        <v>8255.21</v>
      </c>
      <c r="D38" s="23"/>
    </row>
    <row ht="15.75" customHeight="1" r="39">
      <c r="A39" s="0"/>
      <c r="C39" s="0"/>
    </row>
    <row ht="15.75" customHeight="1" r="40">
      <c r="A40"/>
    </row>
    <row ht="15.75" customHeight="1" r="41">
      <c r="A41" s="78" t="s">
        <v>120</v>
      </c>
      <c r="B41" s="73"/>
      <c r="C41" s="73"/>
      <c r="D41" s="23"/>
    </row>
    <row ht="15.75" customHeight="1" r="42">
      <c r="A42" s="79" t="s">
        <v>3</v>
      </c>
      <c r="B42" s="79"/>
      <c r="C42" s="87">
        <v>2000</v>
      </c>
      <c r="D42" s="87"/>
    </row>
    <row ht="15.75" customHeight="1" r="43">
      <c r="A43" s="28" t="s">
        <v>246</v>
      </c>
      <c r="B43" s="28"/>
      <c r="C43" s="85">
        <v>110</v>
      </c>
      <c r="D43" s="85"/>
    </row>
    <row ht="15.75" customHeight="1" r="44">
      <c r="A44" s="28" t="s">
        <v>252</v>
      </c>
      <c r="B44" s="28"/>
      <c r="C44" s="85">
        <v>96.99</v>
      </c>
      <c r="D44" s="85"/>
    </row>
    <row r="45">
      <c r="A45" s="111" t="s">
        <v>214</v>
      </c>
      <c r="B45" s="112"/>
      <c r="C45" s="113">
        <v>13.01</v>
      </c>
      <c r="D45" s="114"/>
    </row>
    <row ht="15.75" customHeight="1" r="46">
      <c r="A46" s="79" t="s">
        <v>121</v>
      </c>
      <c r="B46" s="28"/>
      <c r="C46" s="87">
        <f>C42+C43-C44-C45</f>
        <v>2000</v>
      </c>
      <c r="D46" s="87"/>
    </row>
    <row ht="15.75" customHeight="1" r="47">
      <c r="A47"/>
      <c r="C47" s="0"/>
    </row>
    <row ht="15.75" customHeight="1" r="48">
      <c r="C48" s="0"/>
    </row>
    <row ht="15.75" customHeight="1" r="49">
      <c r="C49"/>
    </row>
    <row ht="15.75" customHeight="1" r="50">
      <c r="A50" s="19" t="s">
        <v>247</v>
      </c>
      <c r="C50" s="99" t="s">
        <v>134</v>
      </c>
      <c r="D50" s="100"/>
    </row>
    <row ht="15.75" customHeight="1" r="51">
      <c r="C51" s="106">
        <f>C38+C46</f>
        <v>10255.21</v>
      </c>
      <c r="D51" s="23"/>
    </row>
    <row ht="15.75" customHeight="1" r="52">
      <c r="C52" s="0"/>
    </row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  <row ht="15.75" customHeight="1" r="1001"/>
    <row ht="15.75" customHeight="1" r="1002"/>
    <row ht="15.75" customHeight="1" r="1003"/>
    <row ht="15.75" customHeight="1" r="1004"/>
    <row ht="15.75" customHeight="1" r="1005"/>
  </sheetData>
  <mergeCells count="94">
    <mergeCell ref="C29:D29"/>
    <mergeCell ref="C30:D30"/>
    <mergeCell ref="C22:D22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C21:D21"/>
    <mergeCell ref="A21:B21"/>
    <mergeCell ref="A22:B22"/>
    <mergeCell ref="A25:B25"/>
    <mergeCell ref="A26:B26"/>
    <mergeCell ref="A27:B27"/>
    <mergeCell ref="A34:B34"/>
    <mergeCell ref="A28:B28"/>
    <mergeCell ref="A29:B29"/>
    <mergeCell ref="A30:B30"/>
    <mergeCell ref="A31:B31"/>
    <mergeCell ref="C31:D31"/>
    <mergeCell ref="A32:B32"/>
    <mergeCell ref="A33:B33"/>
    <mergeCell ref="A17:B17"/>
    <mergeCell ref="A18:B18"/>
    <mergeCell ref="A19:B19"/>
    <mergeCell ref="C17:D17"/>
    <mergeCell ref="C18:D18"/>
    <mergeCell ref="C19:D19"/>
    <mergeCell ref="A23:D23"/>
    <mergeCell ref="C34:D34"/>
    <mergeCell ref="C32:D32"/>
    <mergeCell ref="C33:D33"/>
    <mergeCell ref="A6:D6"/>
    <mergeCell ref="A7:D7"/>
    <mergeCell ref="C20:D20"/>
    <mergeCell ref="A20:B20"/>
    <mergeCell ref="A42:B42"/>
    <mergeCell ref="A43:B43"/>
    <mergeCell ref="A40:D40"/>
    <mergeCell ref="C42:D42"/>
    <mergeCell ref="C43:D43"/>
    <mergeCell ref="C44:D44"/>
    <mergeCell ref="A45:B45"/>
    <mergeCell ref="A44:B44"/>
    <mergeCell ref="C45:D45"/>
    <mergeCell ref="A44:B44"/>
    <mergeCell ref="C48:D48"/>
    <mergeCell ref="C49:D49"/>
    <mergeCell ref="A24:B24"/>
    <mergeCell ref="A33:B33"/>
    <mergeCell ref="C33:D33"/>
    <mergeCell ref="A36:D37"/>
    <mergeCell ref="A35:B35"/>
    <mergeCell ref="C35:D35"/>
    <mergeCell ref="C38:D38"/>
    <mergeCell ref="C39:D39"/>
    <mergeCell ref="C50:D50"/>
    <mergeCell ref="C46:D46"/>
    <mergeCell ref="C47:D47"/>
    <mergeCell ref="C51:D51"/>
    <mergeCell ref="A45:B45"/>
    <mergeCell ref="C45:D45"/>
    <mergeCell ref="A38:B38"/>
    <mergeCell ref="A41:D41"/>
  </mergeCells>
  <printOptions/>
  <pageMargins bottom="0.0" footer="0.0" header="0.0" left="0.25" right="0.25" top="1.0"/>
  <pageSetup orientation="portrait"/>
  <drawing r:id="rId1"/>
</worksheet>
</file>